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definedNames>
    <definedName name="_xlnm.Print_Area" localSheetId="1">'F4'!$A$1:$E$72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69" i="1" s="1"/>
  <c r="E60" i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E37" i="1"/>
  <c r="D37" i="1"/>
  <c r="C37" i="1"/>
  <c r="E34" i="1"/>
  <c r="D34" i="1"/>
  <c r="D41" i="1" s="1"/>
  <c r="C34" i="1"/>
  <c r="E26" i="1"/>
  <c r="D26" i="1"/>
  <c r="C26" i="1"/>
  <c r="E16" i="1"/>
  <c r="D16" i="1"/>
  <c r="E12" i="1"/>
  <c r="D12" i="1"/>
  <c r="C12" i="1"/>
  <c r="E7" i="1"/>
  <c r="D7" i="1"/>
  <c r="C7" i="1"/>
  <c r="C20" i="1" l="1"/>
  <c r="D20" i="1"/>
  <c r="D21" i="1" s="1"/>
  <c r="D22" i="1" s="1"/>
  <c r="D30" i="1" s="1"/>
  <c r="E41" i="1"/>
  <c r="E20" i="1"/>
  <c r="E21" i="1" s="1"/>
  <c r="E22" i="1" s="1"/>
  <c r="E30" i="1" s="1"/>
  <c r="C41" i="1"/>
  <c r="C21" i="1" s="1"/>
  <c r="C22" i="1" s="1"/>
  <c r="C30" i="1" s="1"/>
</calcChain>
</file>

<file path=xl/sharedStrings.xml><?xml version="1.0" encoding="utf-8"?>
<sst xmlns="http://schemas.openxmlformats.org/spreadsheetml/2006/main" count="63" uniqueCount="44">
  <si>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</si>
  <si>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</si>
  <si>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</si>
  <si>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</si>
  <si>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</si>
  <si>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</si>
  <si>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</si>
  <si>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</si>
  <si>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</si>
  <si>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</si>
  <si>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</si>
  <si>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</si>
  <si>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</si>
  <si>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</si>
  <si>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</si>
  <si>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</si>
  <si>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</si>
  <si>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</si>
  <si>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</si>
  <si>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</si>
  <si>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</si>
  <si>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</si>
  <si>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</si>
  <si>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</si>
  <si>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</si>
  <si>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</si>
  <si>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</si>
  <si>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</si>
  <si>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</si>
  <si>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</si>
  <si>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</si>
  <si>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</si>
  <si>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</si>
  <si>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</si>
  <si>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</si>
  <si>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</si>
  <si>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</si>
  <si>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</si>
  <si>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</si>
  <si>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</si>
  <si>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</si>
  <si>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</si>
  <si>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UNIVERSIDAD POLITECNICA DE JUVENTINO ROSAS
Balance Presupuestario - LDF
al 31 de Diciembre de 2018
PESOS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</si>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</sst>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2" fillId="0" borderId="0" xfId="0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topLeftCell="A40" workbookViewId="0">
      <selection activeCell="B81" sqref="B81"/>
    </sheetView>
  </sheetViews>
  <sheetFormatPr baseColWidth="10" defaultColWidth="12" defaultRowHeight="10.199999999999999" x14ac:dyDescent="0.2"/>
  <cols>
    <col min="1" max="1" width="1" style="1" customWidth="1"/>
    <col min="2" max="2" width="90.77734375" style="1" customWidth="1"/>
    <col min="3" max="5" width="16.77734375" style="1" customWidth="1"/>
    <col min="6" max="16384" width="12" style="1"/>
  </cols>
  <sheetData>
    <row r="1" spans="1:6" ht="12.75" customHeight="1" x14ac:dyDescent="0.2">
      <c r="A1" s="26" t="s">
        <v>42</v>
      </c>
      <c r="B1" s="27"/>
      <c r="C1" s="27"/>
      <c r="D1" s="27"/>
      <c r="E1" s="28"/>
    </row>
    <row r="2" spans="1:6" ht="12.75" customHeight="1" x14ac:dyDescent="0.2">
      <c r="A2" s="29"/>
      <c r="B2" s="30"/>
      <c r="C2" s="30"/>
      <c r="D2" s="30"/>
      <c r="E2" s="31"/>
    </row>
    <row r="3" spans="1:6" ht="12.75" customHeight="1" x14ac:dyDescent="0.2">
      <c r="A3" s="29"/>
      <c r="B3" s="30"/>
      <c r="C3" s="30"/>
      <c r="D3" s="30"/>
      <c r="E3" s="31"/>
    </row>
    <row r="4" spans="1:6" ht="12.75" customHeight="1" x14ac:dyDescent="0.2">
      <c r="A4" s="32"/>
      <c r="B4" s="33"/>
      <c r="C4" s="33"/>
      <c r="D4" s="33"/>
      <c r="E4" s="34"/>
    </row>
    <row r="5" spans="1:6" ht="20.399999999999999" x14ac:dyDescent="0.2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34981155.340000004</v>
      </c>
      <c r="D7" s="8">
        <f t="shared" ref="D7:E7" si="0">SUM(D8:D10)</f>
        <v>70929274.170000002</v>
      </c>
      <c r="E7" s="8">
        <f t="shared" si="0"/>
        <v>70929274.170000002</v>
      </c>
    </row>
    <row r="8" spans="1:6" x14ac:dyDescent="0.2">
      <c r="A8" s="6"/>
      <c r="B8" s="9" t="s">
        <v>5</v>
      </c>
      <c r="C8" s="10">
        <v>34981155.340000004</v>
      </c>
      <c r="D8" s="10">
        <v>56527241.170000002</v>
      </c>
      <c r="E8" s="10">
        <v>56527241.170000002</v>
      </c>
    </row>
    <row r="9" spans="1:6" x14ac:dyDescent="0.2">
      <c r="A9" s="6"/>
      <c r="B9" s="9" t="s">
        <v>6</v>
      </c>
      <c r="C9" s="10">
        <v>0</v>
      </c>
      <c r="D9" s="10">
        <v>14402033</v>
      </c>
      <c r="E9" s="10">
        <v>14402033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3.2" x14ac:dyDescent="0.25">
      <c r="A12" s="6"/>
      <c r="B12" s="7" t="s">
        <v>8</v>
      </c>
      <c r="C12" s="8">
        <f>SUM(C13:C14)</f>
        <v>34981155.340000004</v>
      </c>
      <c r="D12" s="8">
        <f t="shared" ref="D12:E12" si="1">SUM(D13:D14)</f>
        <v>68710843.890000001</v>
      </c>
      <c r="E12" s="8">
        <f t="shared" si="1"/>
        <v>68645389.319999993</v>
      </c>
      <c r="F12" s="24"/>
    </row>
    <row r="13" spans="1:6" x14ac:dyDescent="0.2">
      <c r="A13" s="6"/>
      <c r="B13" s="9" t="s">
        <v>9</v>
      </c>
      <c r="C13" s="10">
        <v>34981155.340000004</v>
      </c>
      <c r="D13" s="10">
        <v>54468013.189999998</v>
      </c>
      <c r="E13" s="10">
        <v>54402558.619999997</v>
      </c>
    </row>
    <row r="14" spans="1:6" x14ac:dyDescent="0.2">
      <c r="A14" s="6"/>
      <c r="B14" s="9" t="s">
        <v>10</v>
      </c>
      <c r="C14" s="10">
        <v>0</v>
      </c>
      <c r="D14" s="10">
        <v>14242830.699999999</v>
      </c>
      <c r="E14" s="10">
        <v>14242830.699999999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3.2" x14ac:dyDescent="0.25">
      <c r="A16" s="6"/>
      <c r="B16" s="7" t="s">
        <v>11</v>
      </c>
      <c r="C16" s="12"/>
      <c r="D16" s="8">
        <f>SUM(D17:D18)</f>
        <v>408624.02</v>
      </c>
      <c r="E16" s="8">
        <f>SUM(E17:E18)</f>
        <v>408624.02</v>
      </c>
      <c r="F16" s="24"/>
    </row>
    <row r="17" spans="1:5" x14ac:dyDescent="0.2">
      <c r="A17" s="6"/>
      <c r="B17" s="9" t="s">
        <v>12</v>
      </c>
      <c r="C17" s="12"/>
      <c r="D17" s="10">
        <v>371873.61</v>
      </c>
      <c r="E17" s="10">
        <v>371873.61</v>
      </c>
    </row>
    <row r="18" spans="1:5" x14ac:dyDescent="0.2">
      <c r="A18" s="6"/>
      <c r="B18" s="9" t="s">
        <v>13</v>
      </c>
      <c r="C18" s="12"/>
      <c r="D18" s="10">
        <v>36750.410000000003</v>
      </c>
      <c r="E18" s="10">
        <v>36750.410000000003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2627054.3000000012</v>
      </c>
      <c r="E20" s="8">
        <f>E7-E12+E16</f>
        <v>2692508.870000009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2627054.3000000012</v>
      </c>
      <c r="E21" s="8">
        <f t="shared" si="2"/>
        <v>2692508.870000009</v>
      </c>
    </row>
    <row r="22" spans="1:5" x14ac:dyDescent="0.2">
      <c r="A22" s="6"/>
      <c r="B22" s="7" t="s">
        <v>16</v>
      </c>
      <c r="C22" s="8">
        <f>C21</f>
        <v>0</v>
      </c>
      <c r="D22" s="8">
        <f>D21-D16</f>
        <v>2218430.2800000012</v>
      </c>
      <c r="E22" s="8">
        <f>E21-E16</f>
        <v>2283884.8500000089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2218430.2800000012</v>
      </c>
      <c r="E30" s="8">
        <f t="shared" si="4"/>
        <v>2283884.8500000089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0.399999999999999" x14ac:dyDescent="0.2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0.399999999999999" x14ac:dyDescent="0.2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34981155.340000004</v>
      </c>
      <c r="D45" s="10">
        <v>56527241.170000002</v>
      </c>
      <c r="E45" s="10">
        <v>56527241.170000002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34981155.340000004</v>
      </c>
      <c r="D50" s="10">
        <v>54468013.189999998</v>
      </c>
      <c r="E50" s="10">
        <v>54402558.619999997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371873.61</v>
      </c>
      <c r="E52" s="10">
        <v>371873.61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2431101.590000004</v>
      </c>
      <c r="E54" s="8">
        <f t="shared" si="9"/>
        <v>2496556.1600000043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2431101.590000004</v>
      </c>
      <c r="E55" s="8">
        <f t="shared" si="10"/>
        <v>2496556.1600000043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0.399999999999999" x14ac:dyDescent="0.2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14402033</v>
      </c>
      <c r="E59" s="10">
        <v>14402033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14242830.699999999</v>
      </c>
      <c r="E64" s="10">
        <v>14242830.699999999</v>
      </c>
    </row>
    <row r="65" spans="1:6" ht="5.0999999999999996" customHeight="1" x14ac:dyDescent="0.2">
      <c r="A65" s="6"/>
      <c r="B65" s="15"/>
      <c r="C65" s="10"/>
      <c r="D65" s="10"/>
      <c r="E65" s="10"/>
    </row>
    <row r="66" spans="1:6" x14ac:dyDescent="0.2">
      <c r="A66" s="6"/>
      <c r="B66" s="15" t="s">
        <v>13</v>
      </c>
      <c r="C66" s="12"/>
      <c r="D66" s="10">
        <v>36750.410000000003</v>
      </c>
      <c r="E66" s="10">
        <v>36750.410000000003</v>
      </c>
    </row>
    <row r="67" spans="1:6" ht="5.0999999999999996" customHeight="1" x14ac:dyDescent="0.2">
      <c r="A67" s="6"/>
      <c r="B67" s="15"/>
      <c r="C67" s="10"/>
      <c r="D67" s="10"/>
      <c r="E67" s="10"/>
    </row>
    <row r="68" spans="1:6" x14ac:dyDescent="0.2">
      <c r="A68" s="6"/>
      <c r="B68" s="16" t="s">
        <v>39</v>
      </c>
      <c r="C68" s="8">
        <f>C59+C60-C64</f>
        <v>0</v>
      </c>
      <c r="D68" s="8">
        <f>D59+D60-D64-D66</f>
        <v>122451.89000000074</v>
      </c>
      <c r="E68" s="8">
        <f>E59+E60-E64-E66</f>
        <v>122451.89000000074</v>
      </c>
    </row>
    <row r="69" spans="1:6" x14ac:dyDescent="0.2">
      <c r="A69" s="6"/>
      <c r="B69" s="16" t="s">
        <v>40</v>
      </c>
      <c r="C69" s="8">
        <f>C68-C60</f>
        <v>0</v>
      </c>
      <c r="D69" s="8">
        <f t="shared" ref="D69:E69" si="12">D68-D60</f>
        <v>122451.89000000074</v>
      </c>
      <c r="E69" s="8">
        <f t="shared" si="12"/>
        <v>122451.89000000074</v>
      </c>
    </row>
    <row r="70" spans="1:6" ht="5.0999999999999996" customHeight="1" x14ac:dyDescent="0.2">
      <c r="A70" s="18"/>
      <c r="B70" s="19"/>
      <c r="C70" s="20"/>
      <c r="D70" s="20"/>
      <c r="E70" s="20"/>
    </row>
    <row r="71" spans="1:6" x14ac:dyDescent="0.2">
      <c r="B71" s="37" t="s">
        <v>43</v>
      </c>
      <c r="C71" s="37"/>
      <c r="D71" s="37"/>
      <c r="E71" s="37"/>
      <c r="F71" s="37"/>
    </row>
  </sheetData>
  <mergeCells count="7">
    <mergeCell ref="B71:F71"/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F4</vt:lpstr>
      <vt:lpstr>'F4'!Área_de_impresión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IFI-11</cp:lastModifiedBy>
  <dcterms:created xsi:type="dcterms:W3CDTF">2017-01-11T17:21:42Z</dcterms:created>
  <dcterms:modified xsi:type="dcterms:W3CDTF">2019-01-28T23:20:40Z</dcterms:modified>
</cp:coreProperties>
</file>